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-108" yWindow="-48" windowWidth="23256" windowHeight="13116" tabRatio="703"/>
  </bookViews>
  <sheets>
    <sheet name="生產效率(生產量)-填寫範例" sheetId="15" r:id="rId1"/>
    <sheet name="生產效率(生產量)" sheetId="14" r:id="rId2"/>
    <sheet name="意見表" sheetId="13" r:id="rId3"/>
  </sheets>
  <definedNames>
    <definedName name="_xlnm.Print_Area" localSheetId="1">'生產效率(生產量)'!$A$1:$R$18</definedName>
    <definedName name="_xlnm.Print_Area" localSheetId="0">'生產效率(生產量)-填寫範例'!$A$1:$R$18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5" l="1"/>
  <c r="C8" i="15"/>
  <c r="C7" i="15"/>
  <c r="J5" i="15"/>
  <c r="J2" i="15"/>
  <c r="J2" i="14"/>
  <c r="C10" i="15" l="1"/>
  <c r="H10" i="15" s="1"/>
  <c r="J8" i="14"/>
  <c r="C10" i="14" s="1"/>
  <c r="J5" i="14"/>
  <c r="C8" i="14" l="1"/>
  <c r="C7" i="14"/>
  <c r="H10" i="14" l="1"/>
</calcChain>
</file>

<file path=xl/sharedStrings.xml><?xml version="1.0" encoding="utf-8"?>
<sst xmlns="http://schemas.openxmlformats.org/spreadsheetml/2006/main" count="128" uniqueCount="56">
  <si>
    <t>公司名</t>
    <phoneticPr fontId="2" type="noConversion"/>
  </si>
  <si>
    <t>待機時間</t>
    <phoneticPr fontId="2" type="noConversion"/>
  </si>
  <si>
    <t>秒</t>
    <phoneticPr fontId="2" type="noConversion"/>
  </si>
  <si>
    <t>申請認證產品稅則編號
(CCC Code)</t>
    <phoneticPr fontId="2" type="noConversion"/>
  </si>
  <si>
    <t>%</t>
    <phoneticPr fontId="2" type="noConversion"/>
  </si>
  <si>
    <t>待機模式</t>
  </si>
  <si>
    <t>運轉模式
(operation)</t>
    <phoneticPr fontId="2" type="noConversion"/>
  </si>
  <si>
    <t>驗證資料</t>
    <phoneticPr fontId="2" type="noConversion"/>
  </si>
  <si>
    <r>
      <rPr>
        <b/>
        <sz val="12"/>
        <color rgb="FFC00000"/>
        <rFont val="微軟正黑體"/>
        <family val="2"/>
        <charset val="136"/>
      </rPr>
      <t>※加分項目：</t>
    </r>
    <r>
      <rPr>
        <b/>
        <sz val="12"/>
        <color theme="1"/>
        <rFont val="微軟正黑體"/>
        <family val="2"/>
        <charset val="136"/>
      </rPr>
      <t xml:space="preserve">
碳足跡係數資料的貢獻</t>
    </r>
    <phoneticPr fontId="2" type="noConversion"/>
  </si>
  <si>
    <t>申請認證產品</t>
    <phoneticPr fontId="2" type="noConversion"/>
  </si>
  <si>
    <t>圖文說明，如測試紀錄、測試照片，以利證實有實機實測</t>
  </si>
  <si>
    <t>應附上盤查佐證資料</t>
  </si>
  <si>
    <t>認證結果</t>
    <phoneticPr fontId="2" type="noConversion"/>
  </si>
  <si>
    <t>分</t>
    <phoneticPr fontId="2" type="noConversion"/>
  </si>
  <si>
    <t>時</t>
    <phoneticPr fontId="2" type="noConversion"/>
  </si>
  <si>
    <t>標準產品
(前一代)</t>
    <phoneticPr fontId="2" type="noConversion"/>
  </si>
  <si>
    <t>加工時間</t>
    <phoneticPr fontId="2" type="noConversion"/>
  </si>
  <si>
    <t>生產量</t>
    <phoneticPr fontId="2" type="noConversion"/>
  </si>
  <si>
    <t>個</t>
    <phoneticPr fontId="2" type="noConversion"/>
  </si>
  <si>
    <t>臺灣機械工業同業公會 綠色機械設備認證申請表(草案)</t>
    <phoneticPr fontId="2" type="noConversion"/>
  </si>
  <si>
    <t>生產效率/年</t>
    <phoneticPr fontId="2" type="noConversion"/>
  </si>
  <si>
    <t>生產效率計算及認證結果</t>
    <phoneticPr fontId="2" type="noConversion"/>
  </si>
  <si>
    <t>環境
條件</t>
    <phoneticPr fontId="2" type="noConversion"/>
  </si>
  <si>
    <t>加工
工序</t>
    <phoneticPr fontId="2" type="noConversion"/>
  </si>
  <si>
    <t>加工
條件</t>
    <phoneticPr fontId="2" type="noConversion"/>
  </si>
  <si>
    <t>製作工
件樣態</t>
    <phoneticPr fontId="2" type="noConversion"/>
  </si>
  <si>
    <t>生產效率</t>
    <phoneticPr fontId="2" type="noConversion"/>
  </si>
  <si>
    <t>出產年</t>
    <phoneticPr fontId="2" type="noConversion"/>
  </si>
  <si>
    <t>平均能耗</t>
    <phoneticPr fontId="2" type="noConversion"/>
  </si>
  <si>
    <t>產品名及型號</t>
    <phoneticPr fontId="2" type="noConversion"/>
  </si>
  <si>
    <t>1. 無論是透過軟體優化或硬體升級提升產品能源效率，皆需與測試項目具關聯並提供具體說明
2. 節能精進作法說明範例：
（1） 採用輕量化結構和節能馬達：選用較小功率的馬達，提升能源效率；或在相同馬達下得以更高加速度條件驅動。
（2）採用馬達驅動系統取代傳統油壓系統，並導入直驅式換刀系統：縮短換刀時間，減少整體加工所需時間。</t>
    <phoneticPr fontId="2" type="noConversion"/>
  </si>
  <si>
    <t>能耗
(kWh)</t>
    <phoneticPr fontId="2" type="noConversion"/>
  </si>
  <si>
    <t>填表人單位</t>
    <phoneticPr fontId="2" type="noConversion"/>
  </si>
  <si>
    <t>姓名</t>
    <phoneticPr fontId="2" type="noConversion"/>
  </si>
  <si>
    <t>職稱</t>
    <phoneticPr fontId="2" type="noConversion"/>
  </si>
  <si>
    <t>電話</t>
    <phoneticPr fontId="2" type="noConversion"/>
  </si>
  <si>
    <t>建議事項</t>
    <phoneticPr fontId="2" type="noConversion"/>
  </si>
  <si>
    <t>表單類別</t>
    <phoneticPr fontId="2" type="noConversion"/>
  </si>
  <si>
    <t>綠色機械設備申請表格，建議表</t>
    <phoneticPr fontId="2" type="noConversion"/>
  </si>
  <si>
    <t>說明測試工件為泛用型應用或是特定領域型，如航太零件、沖壓模具…等。</t>
    <phoneticPr fontId="2" type="noConversion"/>
  </si>
  <si>
    <t>說明測試工件自上機至完工所經歷的加工項目或移轉程序，認證產品需與標準產品相同。</t>
    <phoneticPr fontId="2" type="noConversion"/>
  </si>
  <si>
    <t>節能精進做法說明</t>
    <phoneticPr fontId="2" type="noConversion"/>
  </si>
  <si>
    <t>秒</t>
    <phoneticPr fontId="2" type="noConversion"/>
  </si>
  <si>
    <t>意指待機時仍持續在運作的裝置，不限於動力裝置，亦含各項能源消耗裝置。</t>
    <phoneticPr fontId="2" type="noConversion"/>
  </si>
  <si>
    <t>說明各工序所使用的條件，如運轉速度、加熱參數、或切寬、切深、進給率、控制增益等，認證產品可依節能精進做法的關聯與標準產品不同。</t>
    <phoneticPr fontId="2" type="noConversion"/>
  </si>
  <si>
    <t>個</t>
    <phoneticPr fontId="2" type="noConversion"/>
  </si>
  <si>
    <t>1.生產效率計算說明：
〔(前一代平均能耗-新一代平均能耗)÷前一代平均能耗〕÷(新一代出產年-前一代出產年)*100
2.符合綠色節能設備認證資格說明：申請認證產品較前一代每年提升1%以上生產效率，且認證產品的平均能耗不得高於標準產品的平均能耗。</t>
    <phoneticPr fontId="2" type="noConversion"/>
  </si>
  <si>
    <t xml:space="preserve">測試條件及工件說明
</t>
    <phoneticPr fontId="2" type="noConversion"/>
  </si>
  <si>
    <t>生產指標：生產量</t>
    <phoneticPr fontId="2" type="noConversion"/>
  </si>
  <si>
    <r>
      <t>表格填寫說明：</t>
    </r>
    <r>
      <rPr>
        <b/>
        <sz val="12"/>
        <color rgb="FF0000FF"/>
        <rFont val="微軟正黑體"/>
        <family val="2"/>
        <charset val="136"/>
      </rPr>
      <t xml:space="preserve">
1.黃格處皆需完整填寫。
2.本生產效率為以相同時間下，所生產件數(單位：個)為基本值</t>
    </r>
    <phoneticPr fontId="2" type="noConversion"/>
  </si>
  <si>
    <t>OOO(股)公司</t>
    <phoneticPr fontId="2" type="noConversion"/>
  </si>
  <si>
    <t>000000-1111</t>
    <phoneticPr fontId="2" type="noConversion"/>
  </si>
  <si>
    <t>AAA-bbb</t>
    <phoneticPr fontId="2" type="noConversion"/>
  </si>
  <si>
    <t>其他</t>
    <phoneticPr fontId="2" type="noConversion"/>
  </si>
  <si>
    <t>特殊製程或者其他需要備註補充說明</t>
    <phoneticPr fontId="2" type="noConversion"/>
  </si>
  <si>
    <t>請敘述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</si>
</sst>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新細明體"/>
      <family val="2"/>
      <charset val="136"/>
      <scheme val="minor"/>
    </font>
    <font>
      <b/>
      <sz val="2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2"/>
      <color rgb="FFC00000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1"/>
      <color theme="1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7" fillId="2" borderId="33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8" fillId="3" borderId="1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14" fontId="13" fillId="0" borderId="0" xfId="0" applyNumberFormat="1" applyFont="1" applyAlignment="1">
      <alignment horizontal="right" vertical="center"/>
    </xf>
    <xf numFmtId="0" fontId="10" fillId="2" borderId="25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/>
    </xf>
    <xf numFmtId="0" fontId="10" fillId="2" borderId="17" xfId="0" applyFont="1" applyFill="1" applyBorder="1">
      <alignment vertical="center"/>
    </xf>
    <xf numFmtId="0" fontId="10" fillId="2" borderId="17" xfId="0" applyFont="1" applyFill="1" applyBorder="1" applyAlignment="1">
      <alignment vertical="center" wrapText="1"/>
    </xf>
    <xf numFmtId="0" fontId="10" fillId="2" borderId="32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vertical="center" wrapText="1"/>
    </xf>
    <xf numFmtId="0" fontId="14" fillId="4" borderId="23" xfId="0" applyFont="1" applyFill="1" applyBorder="1" applyAlignment="1" applyProtection="1">
      <alignment horizontal="left" vertical="center"/>
      <protection locked="0"/>
    </xf>
    <xf numFmtId="0" fontId="14" fillId="4" borderId="14" xfId="0" applyFont="1" applyFill="1" applyBorder="1" applyAlignment="1" applyProtection="1">
      <alignment horizontal="left" vertical="center"/>
      <protection locked="0"/>
    </xf>
    <xf numFmtId="0" fontId="14" fillId="4" borderId="15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4" fillId="4" borderId="13" xfId="0" applyFont="1" applyFill="1" applyBorder="1" applyAlignment="1" applyProtection="1">
      <alignment horizontal="left" vertical="center" wrapText="1"/>
      <protection locked="0"/>
    </xf>
    <xf numFmtId="0" fontId="14" fillId="4" borderId="11" xfId="0" applyFont="1" applyFill="1" applyBorder="1" applyAlignment="1" applyProtection="1">
      <alignment horizontal="left" vertical="center" wrapText="1"/>
      <protection locked="0"/>
    </xf>
    <xf numFmtId="0" fontId="14" fillId="4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15" fillId="3" borderId="29" xfId="0" applyFont="1" applyFill="1" applyBorder="1" applyAlignment="1" applyProtection="1">
      <alignment horizontal="center" vertical="center"/>
    </xf>
    <xf numFmtId="0" fontId="15" fillId="3" borderId="30" xfId="0" applyFont="1" applyFill="1" applyBorder="1" applyAlignment="1" applyProtection="1">
      <alignment horizontal="center" vertical="center"/>
    </xf>
    <xf numFmtId="0" fontId="15" fillId="3" borderId="31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4" fillId="4" borderId="20" xfId="0" applyFont="1" applyFill="1" applyBorder="1" applyAlignment="1" applyProtection="1">
      <alignment horizontal="left" vertical="center" wrapText="1"/>
      <protection locked="0"/>
    </xf>
    <xf numFmtId="0" fontId="14" fillId="4" borderId="21" xfId="0" applyFont="1" applyFill="1" applyBorder="1" applyAlignment="1" applyProtection="1">
      <alignment horizontal="left" vertical="center" wrapText="1"/>
      <protection locked="0"/>
    </xf>
    <xf numFmtId="0" fontId="14" fillId="4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4" fillId="4" borderId="35" xfId="0" applyFont="1" applyFill="1" applyBorder="1" applyAlignment="1" applyProtection="1">
      <alignment horizontal="left" vertical="center"/>
      <protection locked="0"/>
    </xf>
    <xf numFmtId="0" fontId="14" fillId="4" borderId="40" xfId="0" applyFont="1" applyFill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 applyProtection="1">
      <alignment horizontal="left" vertical="center"/>
      <protection locked="0"/>
    </xf>
    <xf numFmtId="0" fontId="14" fillId="4" borderId="41" xfId="0" applyFont="1" applyFill="1" applyBorder="1" applyAlignment="1" applyProtection="1">
      <alignment horizontal="left" vertical="center"/>
      <protection locked="0"/>
    </xf>
    <xf numFmtId="0" fontId="10" fillId="2" borderId="36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5" fillId="3" borderId="37" xfId="0" applyFont="1" applyFill="1" applyBorder="1" applyAlignment="1" applyProtection="1">
      <alignment horizontal="center" vertical="center"/>
    </xf>
    <xf numFmtId="0" fontId="15" fillId="3" borderId="38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25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4" borderId="4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wrapText="1"/>
    </xf>
    <xf numFmtId="0" fontId="10" fillId="2" borderId="26" xfId="0" applyFont="1" applyFill="1" applyBorder="1" applyAlignment="1" applyProtection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 wrapText="1"/>
    </xf>
    <xf numFmtId="0" fontId="14" fillId="4" borderId="22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0" fillId="2" borderId="39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</xf>
    <xf numFmtId="0" fontId="10" fillId="2" borderId="4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left" vertical="center" wrapText="1"/>
      <protection locked="0"/>
    </xf>
    <xf numFmtId="0" fontId="14" fillId="4" borderId="14" xfId="0" applyFont="1" applyFill="1" applyBorder="1" applyAlignment="1" applyProtection="1">
      <alignment horizontal="left" vertical="center" wrapText="1"/>
      <protection locked="0"/>
    </xf>
    <xf numFmtId="0" fontId="14" fillId="4" borderId="15" xfId="0" applyFont="1" applyFill="1" applyBorder="1" applyAlignment="1" applyProtection="1">
      <alignment horizontal="left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14" fillId="2" borderId="42" xfId="0" applyFont="1" applyFill="1" applyBorder="1" applyAlignment="1" applyProtection="1">
      <alignment horizontal="left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480060</xdr:colOff>
      <xdr:row>9</xdr:row>
      <xdr:rowOff>251460</xdr:rowOff>
    </xdr:from>
    <xdr:to>
      <xdr:col>9</xdr:col>
      <xdr:colOff>243840</xdr:colOff>
      <xdr:row>9</xdr:row>
      <xdr:rowOff>708660</xdr:rowOff>
    </xdr:to>
    <xdr:sp macro="" textlink="">
      <xdr:nvSpPr>
        <xdr:cNvPr id="2" name="橢圓 1"/>
        <xdr:cNvSpPr/>
      </xdr:nvSpPr>
      <xdr:spPr>
        <a:xfrm>
          <a:off x="5029200" y="3101340"/>
          <a:ext cx="1089660" cy="4572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10</xdr:col>
      <xdr:colOff>129540</xdr:colOff>
      <xdr:row>7</xdr:row>
      <xdr:rowOff>152400</xdr:rowOff>
    </xdr:from>
    <xdr:to>
      <xdr:col>14</xdr:col>
      <xdr:colOff>419100</xdr:colOff>
      <xdr:row>9</xdr:row>
      <xdr:rowOff>45720</xdr:rowOff>
    </xdr:to>
    <xdr:sp macro="" textlink="">
      <xdr:nvSpPr>
        <xdr:cNvPr id="4" name="直線圖說文字 2 3"/>
        <xdr:cNvSpPr/>
      </xdr:nvSpPr>
      <xdr:spPr>
        <a:xfrm>
          <a:off x="6720840" y="2362200"/>
          <a:ext cx="2727960" cy="533400"/>
        </a:xfrm>
        <a:prstGeom prst="borderCallout2">
          <a:avLst>
            <a:gd name="adj1" fmla="val 65027"/>
            <a:gd name="adj2" fmla="val -1212"/>
            <a:gd name="adj3" fmla="val 68304"/>
            <a:gd name="adj4" fmla="val -14325"/>
            <a:gd name="adj5" fmla="val 154467"/>
            <a:gd name="adj6" fmla="val -299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lang="zh-TW" altLang="en-US" sz="1100">
              <a:latin typeface="微軟正黑體" pitchFamily="34" charset="-120"/>
              <a:ea typeface="微軟正黑體" pitchFamily="34" charset="-120"/>
            </a:rPr>
            <a:t>試算結果為「</a:t>
          </a:r>
          <a:r>
            <a:rPr lang="zh-TW" altLang="en-US" sz="1100">
              <a:solidFill>
                <a:srgbClr val="FFFF00"/>
              </a:solidFill>
              <a:latin typeface="微軟正黑體" pitchFamily="34" charset="-120"/>
              <a:ea typeface="微軟正黑體" pitchFamily="34" charset="-120"/>
            </a:rPr>
            <a:t>符合資格</a:t>
          </a:r>
          <a:r>
            <a:rPr lang="zh-TW" altLang="en-US" sz="1100">
              <a:latin typeface="微軟正黑體" pitchFamily="34" charset="-120"/>
              <a:ea typeface="微軟正黑體" pitchFamily="34" charset="-120"/>
            </a:rPr>
            <a:t>」者，即可向機械公會提出綠色機械設備認證申請</a:t>
          </a:r>
          <a:r>
            <a:rPr lang="zh-TW" altLang="en-US" sz="11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</xdr:row>
          <xdr:rowOff>99060</xdr:rowOff>
        </xdr:from>
        <xdr:to>
          <xdr:col>1</xdr:col>
          <xdr:colOff>1409700</xdr:colOff>
          <xdr:row>3</xdr:row>
          <xdr:rowOff>297180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能耗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998220</xdr:colOff>
          <xdr:row>3</xdr:row>
          <xdr:rowOff>106680</xdr:rowOff>
        </xdr:from>
        <xdr:to>
          <xdr:col>2</xdr:col>
          <xdr:colOff>68580</xdr:colOff>
          <xdr:row>3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生產效率</a:t>
              </a:r>
              <a:r>
                <a:rPr lang="en-US" altLang="zh-TW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-</a:t>
              </a: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加工時間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3</xdr:row>
          <xdr:rowOff>99060</xdr:rowOff>
        </xdr:from>
        <xdr:to>
          <xdr:col>3</xdr:col>
          <xdr:colOff>967740</xdr:colOff>
          <xdr:row>3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生產效率</a:t>
              </a:r>
              <a:r>
                <a:rPr lang="en-US" altLang="zh-TW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-</a:t>
              </a: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生產量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zoomScaleNormal="100" workbookViewId="0">
      <selection activeCell="B16" sqref="B16:J16"/>
    </sheetView>
  </sheetViews>
  <sheetFormatPr defaultColWidth="8.88671875" defaultRowHeight="15.6" x14ac:dyDescent="0.3"/>
  <cols>
    <col min="1" max="1" width="14.109375" style="1" customWidth="1"/>
    <col min="2" max="2" width="14.21875" style="1" customWidth="1"/>
    <col min="3" max="3" width="9.44140625" style="2" customWidth="1"/>
    <col min="4" max="4" width="4.77734375" style="1" customWidth="1"/>
    <col min="5" max="5" width="9.6640625" style="1" customWidth="1"/>
    <col min="6" max="6" width="3.33203125" style="1" customWidth="1"/>
    <col min="7" max="7" width="10.77734375" style="1" customWidth="1"/>
    <col min="8" max="8" width="9.21875" style="1" customWidth="1"/>
    <col min="9" max="9" width="10.109375" style="1" customWidth="1"/>
    <col min="10" max="10" width="10.44140625" style="1" customWidth="1"/>
    <col min="11" max="17" width="8.88671875" style="1" customWidth="1"/>
    <col min="18" max="18" width="39" style="1" customWidth="1"/>
    <col min="19" max="16384" width="8.88671875" style="1"/>
  </cols>
  <sheetData>
    <row r="1" spans="1:22" ht="25.8" x14ac:dyDescent="0.3">
      <c r="A1" s="82" t="s">
        <v>19</v>
      </c>
      <c r="B1" s="82"/>
      <c r="C1" s="82"/>
      <c r="D1" s="82"/>
      <c r="E1" s="82"/>
      <c r="F1" s="82"/>
      <c r="G1" s="82"/>
      <c r="H1" s="82"/>
      <c r="I1" s="82"/>
      <c r="J1" s="82"/>
    </row>
    <row r="2" spans="1:22" ht="16.2" customHeight="1" thickBot="1" x14ac:dyDescent="0.35">
      <c r="A2" s="83"/>
      <c r="B2" s="83"/>
      <c r="C2" s="83"/>
      <c r="D2" s="83"/>
      <c r="E2" s="83"/>
      <c r="F2" s="83"/>
      <c r="G2" s="83"/>
      <c r="H2" s="83"/>
      <c r="I2" s="17"/>
      <c r="J2" s="15">
        <f>DATE(2025,12,8)</f>
        <v>45999</v>
      </c>
    </row>
    <row r="3" spans="1:22" ht="31.2" customHeight="1" x14ac:dyDescent="0.3">
      <c r="A3" s="25" t="s">
        <v>0</v>
      </c>
      <c r="B3" s="84" t="s">
        <v>50</v>
      </c>
      <c r="C3" s="84"/>
      <c r="D3" s="84"/>
      <c r="E3" s="85" t="s">
        <v>3</v>
      </c>
      <c r="F3" s="86"/>
      <c r="G3" s="86"/>
      <c r="H3" s="87"/>
      <c r="I3" s="88" t="s">
        <v>51</v>
      </c>
      <c r="J3" s="89"/>
      <c r="K3" s="90" t="s">
        <v>49</v>
      </c>
      <c r="L3" s="91"/>
      <c r="M3" s="91"/>
      <c r="N3" s="91"/>
      <c r="O3" s="91"/>
      <c r="P3" s="91"/>
      <c r="Q3" s="91"/>
      <c r="R3" s="92"/>
    </row>
    <row r="4" spans="1:22" ht="25.2" customHeight="1" x14ac:dyDescent="0.3">
      <c r="A4" s="97" t="s">
        <v>9</v>
      </c>
      <c r="B4" s="24" t="s">
        <v>29</v>
      </c>
      <c r="C4" s="78" t="s">
        <v>52</v>
      </c>
      <c r="D4" s="79"/>
      <c r="E4" s="80" t="s">
        <v>27</v>
      </c>
      <c r="F4" s="81"/>
      <c r="G4" s="78">
        <v>2024</v>
      </c>
      <c r="H4" s="79"/>
      <c r="I4" s="80" t="s">
        <v>48</v>
      </c>
      <c r="J4" s="100"/>
      <c r="K4" s="93"/>
      <c r="L4" s="93"/>
      <c r="M4" s="93"/>
      <c r="N4" s="93"/>
      <c r="O4" s="93"/>
      <c r="P4" s="93"/>
      <c r="Q4" s="93"/>
      <c r="R4" s="94"/>
      <c r="U4" s="1" t="s">
        <v>2</v>
      </c>
      <c r="V4" s="1" t="s">
        <v>16</v>
      </c>
    </row>
    <row r="5" spans="1:22" ht="25.2" customHeight="1" x14ac:dyDescent="0.3">
      <c r="A5" s="98"/>
      <c r="B5" s="24" t="s">
        <v>26</v>
      </c>
      <c r="C5" s="29">
        <v>600</v>
      </c>
      <c r="D5" s="16" t="s">
        <v>42</v>
      </c>
      <c r="E5" s="29">
        <v>1500</v>
      </c>
      <c r="F5" s="24" t="s">
        <v>45</v>
      </c>
      <c r="G5" s="73" t="s">
        <v>31</v>
      </c>
      <c r="H5" s="29">
        <v>80</v>
      </c>
      <c r="I5" s="75" t="s">
        <v>28</v>
      </c>
      <c r="J5" s="76">
        <f>IF(H5&lt;&gt;0,(H5+H6)/E5, "")</f>
        <v>5.8000000000000003E-2</v>
      </c>
      <c r="K5" s="93"/>
      <c r="L5" s="93"/>
      <c r="M5" s="93"/>
      <c r="N5" s="93"/>
      <c r="O5" s="93"/>
      <c r="P5" s="93"/>
      <c r="Q5" s="93"/>
      <c r="R5" s="94"/>
      <c r="U5" s="1" t="s">
        <v>13</v>
      </c>
      <c r="V5" s="1" t="s">
        <v>17</v>
      </c>
    </row>
    <row r="6" spans="1:22" ht="25.2" customHeight="1" x14ac:dyDescent="0.3">
      <c r="A6" s="99"/>
      <c r="B6" s="24" t="s">
        <v>1</v>
      </c>
      <c r="C6" s="78">
        <v>300</v>
      </c>
      <c r="D6" s="79"/>
      <c r="E6" s="80" t="s">
        <v>2</v>
      </c>
      <c r="F6" s="81"/>
      <c r="G6" s="74"/>
      <c r="H6" s="29">
        <v>7</v>
      </c>
      <c r="I6" s="74"/>
      <c r="J6" s="77"/>
      <c r="K6" s="93"/>
      <c r="L6" s="93"/>
      <c r="M6" s="93"/>
      <c r="N6" s="93"/>
      <c r="O6" s="93"/>
      <c r="P6" s="93"/>
      <c r="Q6" s="93"/>
      <c r="R6" s="94"/>
    </row>
    <row r="7" spans="1:22" ht="25.2" customHeight="1" x14ac:dyDescent="0.3">
      <c r="A7" s="101" t="s">
        <v>15</v>
      </c>
      <c r="B7" s="24" t="s">
        <v>29</v>
      </c>
      <c r="C7" s="103" t="str">
        <f>IF(C4&lt;&gt;"",C4,"")</f>
        <v>AAA-bbb</v>
      </c>
      <c r="D7" s="103"/>
      <c r="E7" s="80" t="s">
        <v>27</v>
      </c>
      <c r="F7" s="81"/>
      <c r="G7" s="78">
        <v>2022</v>
      </c>
      <c r="H7" s="79"/>
      <c r="I7" s="80" t="s">
        <v>48</v>
      </c>
      <c r="J7" s="100"/>
      <c r="K7" s="93"/>
      <c r="L7" s="93"/>
      <c r="M7" s="93"/>
      <c r="N7" s="93"/>
      <c r="O7" s="93"/>
      <c r="P7" s="93"/>
      <c r="Q7" s="93"/>
      <c r="R7" s="94"/>
      <c r="U7" s="1" t="s">
        <v>14</v>
      </c>
    </row>
    <row r="8" spans="1:22" ht="25.2" customHeight="1" x14ac:dyDescent="0.3">
      <c r="A8" s="101"/>
      <c r="B8" s="24" t="s">
        <v>26</v>
      </c>
      <c r="C8" s="18">
        <f>IF(C5&lt;&gt;"",C5,"")</f>
        <v>600</v>
      </c>
      <c r="D8" s="16" t="s">
        <v>42</v>
      </c>
      <c r="E8" s="31">
        <v>1300</v>
      </c>
      <c r="F8" s="14" t="s">
        <v>45</v>
      </c>
      <c r="G8" s="73" t="s">
        <v>31</v>
      </c>
      <c r="H8" s="30">
        <v>80</v>
      </c>
      <c r="I8" s="75" t="s">
        <v>28</v>
      </c>
      <c r="J8" s="76">
        <f>IF(H8&lt;&gt;0,(H8+H9)/E8, "")</f>
        <v>6.6923076923076918E-2</v>
      </c>
      <c r="K8" s="93"/>
      <c r="L8" s="93"/>
      <c r="M8" s="93"/>
      <c r="N8" s="93"/>
      <c r="O8" s="93"/>
      <c r="P8" s="93"/>
      <c r="Q8" s="93"/>
      <c r="R8" s="94"/>
    </row>
    <row r="9" spans="1:22" ht="25.2" customHeight="1" thickBot="1" x14ac:dyDescent="0.35">
      <c r="A9" s="102"/>
      <c r="B9" s="24" t="s">
        <v>1</v>
      </c>
      <c r="C9" s="78">
        <v>300</v>
      </c>
      <c r="D9" s="79"/>
      <c r="E9" s="80" t="s">
        <v>2</v>
      </c>
      <c r="F9" s="81"/>
      <c r="G9" s="74"/>
      <c r="H9" s="29">
        <v>7</v>
      </c>
      <c r="I9" s="74"/>
      <c r="J9" s="77"/>
      <c r="K9" s="95"/>
      <c r="L9" s="95"/>
      <c r="M9" s="95"/>
      <c r="N9" s="95"/>
      <c r="O9" s="95"/>
      <c r="P9" s="95"/>
      <c r="Q9" s="95"/>
      <c r="R9" s="96"/>
      <c r="U9" s="1" t="s">
        <v>18</v>
      </c>
    </row>
    <row r="10" spans="1:22" ht="76.2" customHeight="1" thickBot="1" x14ac:dyDescent="0.35">
      <c r="A10" s="23" t="s">
        <v>21</v>
      </c>
      <c r="B10" s="20" t="s">
        <v>20</v>
      </c>
      <c r="C10" s="49">
        <f>IF(OR($J8="", $J5=""), "", ROUNDDOWN(($E5-$E8)/$E8/MAX(1, $G4-$G7)*100, 1))</f>
        <v>7.6</v>
      </c>
      <c r="D10" s="50"/>
      <c r="E10" s="51"/>
      <c r="F10" s="9" t="s">
        <v>4</v>
      </c>
      <c r="G10" s="10" t="s">
        <v>12</v>
      </c>
      <c r="H10" s="49" t="str">
        <f>IF(C10="", "", IF(AND(C10&gt;=1,J8&gt;=J5), "符合資格", "不符合資格"))</f>
        <v>符合資格</v>
      </c>
      <c r="I10" s="50"/>
      <c r="J10" s="52"/>
      <c r="K10" s="53" t="s">
        <v>46</v>
      </c>
      <c r="L10" s="54"/>
      <c r="M10" s="54"/>
      <c r="N10" s="54"/>
      <c r="O10" s="54"/>
      <c r="P10" s="54"/>
      <c r="Q10" s="54"/>
      <c r="R10" s="55"/>
    </row>
    <row r="11" spans="1:22" ht="55.2" customHeight="1" x14ac:dyDescent="0.3">
      <c r="A11" s="56" t="s">
        <v>47</v>
      </c>
      <c r="B11" s="4" t="s">
        <v>5</v>
      </c>
      <c r="C11" s="7" t="s">
        <v>22</v>
      </c>
      <c r="D11" s="60" t="s">
        <v>55</v>
      </c>
      <c r="E11" s="61"/>
      <c r="F11" s="61"/>
      <c r="G11" s="61"/>
      <c r="H11" s="61"/>
      <c r="I11" s="61"/>
      <c r="J11" s="62"/>
      <c r="K11" s="63" t="s">
        <v>43</v>
      </c>
      <c r="L11" s="63"/>
      <c r="M11" s="63"/>
      <c r="N11" s="63"/>
      <c r="O11" s="63"/>
      <c r="P11" s="63"/>
      <c r="Q11" s="63"/>
      <c r="R11" s="64"/>
    </row>
    <row r="12" spans="1:22" ht="55.2" customHeight="1" x14ac:dyDescent="0.3">
      <c r="A12" s="57"/>
      <c r="B12" s="65" t="s">
        <v>6</v>
      </c>
      <c r="C12" s="19" t="s">
        <v>23</v>
      </c>
      <c r="D12" s="68" t="s">
        <v>55</v>
      </c>
      <c r="E12" s="69"/>
      <c r="F12" s="69"/>
      <c r="G12" s="69"/>
      <c r="H12" s="69"/>
      <c r="I12" s="69"/>
      <c r="J12" s="70"/>
      <c r="K12" s="39" t="s">
        <v>40</v>
      </c>
      <c r="L12" s="40"/>
      <c r="M12" s="40"/>
      <c r="N12" s="40"/>
      <c r="O12" s="40"/>
      <c r="P12" s="40"/>
      <c r="Q12" s="40"/>
      <c r="R12" s="40"/>
    </row>
    <row r="13" spans="1:22" ht="55.2" customHeight="1" x14ac:dyDescent="0.3">
      <c r="A13" s="57"/>
      <c r="B13" s="65"/>
      <c r="C13" s="19" t="s">
        <v>24</v>
      </c>
      <c r="D13" s="68" t="s">
        <v>55</v>
      </c>
      <c r="E13" s="69"/>
      <c r="F13" s="69"/>
      <c r="G13" s="69"/>
      <c r="H13" s="69"/>
      <c r="I13" s="69"/>
      <c r="J13" s="70"/>
      <c r="K13" s="39" t="s">
        <v>44</v>
      </c>
      <c r="L13" s="40"/>
      <c r="M13" s="40"/>
      <c r="N13" s="40"/>
      <c r="O13" s="40"/>
      <c r="P13" s="40"/>
      <c r="Q13" s="40"/>
      <c r="R13" s="40"/>
    </row>
    <row r="14" spans="1:22" ht="55.2" customHeight="1" x14ac:dyDescent="0.3">
      <c r="A14" s="58"/>
      <c r="B14" s="66"/>
      <c r="C14" s="32" t="s">
        <v>25</v>
      </c>
      <c r="D14" s="71" t="s">
        <v>55</v>
      </c>
      <c r="E14" s="71"/>
      <c r="F14" s="71"/>
      <c r="G14" s="71"/>
      <c r="H14" s="71"/>
      <c r="I14" s="71"/>
      <c r="J14" s="72"/>
      <c r="K14" s="39" t="s">
        <v>39</v>
      </c>
      <c r="L14" s="40"/>
      <c r="M14" s="40"/>
      <c r="N14" s="40"/>
      <c r="O14" s="40"/>
      <c r="P14" s="40"/>
      <c r="Q14" s="40"/>
      <c r="R14" s="40"/>
    </row>
    <row r="15" spans="1:22" ht="55.2" customHeight="1" thickBot="1" x14ac:dyDescent="0.35">
      <c r="A15" s="59"/>
      <c r="B15" s="67"/>
      <c r="C15" s="5" t="s">
        <v>53</v>
      </c>
      <c r="D15" s="121"/>
      <c r="E15" s="121"/>
      <c r="F15" s="121"/>
      <c r="G15" s="121"/>
      <c r="H15" s="121"/>
      <c r="I15" s="121"/>
      <c r="J15" s="122"/>
      <c r="K15" s="39" t="s">
        <v>54</v>
      </c>
      <c r="L15" s="40"/>
      <c r="M15" s="40"/>
      <c r="N15" s="40"/>
      <c r="O15" s="40"/>
      <c r="P15" s="40"/>
      <c r="Q15" s="40"/>
      <c r="R15" s="40"/>
    </row>
    <row r="16" spans="1:22" ht="111.15" customHeight="1" thickBot="1" x14ac:dyDescent="0.35">
      <c r="A16" s="33" t="s">
        <v>41</v>
      </c>
      <c r="B16" s="41" t="s">
        <v>55</v>
      </c>
      <c r="C16" s="42"/>
      <c r="D16" s="42"/>
      <c r="E16" s="42"/>
      <c r="F16" s="42"/>
      <c r="G16" s="42"/>
      <c r="H16" s="42"/>
      <c r="I16" s="42"/>
      <c r="J16" s="43"/>
      <c r="K16" s="44" t="s">
        <v>30</v>
      </c>
      <c r="L16" s="44"/>
      <c r="M16" s="44"/>
      <c r="N16" s="44"/>
      <c r="O16" s="44"/>
      <c r="P16" s="44"/>
      <c r="Q16" s="44"/>
      <c r="R16" s="45"/>
    </row>
    <row r="17" spans="1:18" ht="82.2" customHeight="1" thickBot="1" x14ac:dyDescent="0.35">
      <c r="A17" s="6" t="s">
        <v>8</v>
      </c>
      <c r="B17" s="46"/>
      <c r="C17" s="47"/>
      <c r="D17" s="47"/>
      <c r="E17" s="47"/>
      <c r="F17" s="47"/>
      <c r="G17" s="47"/>
      <c r="H17" s="47"/>
      <c r="I17" s="47"/>
      <c r="J17" s="48"/>
      <c r="K17" s="37" t="s">
        <v>11</v>
      </c>
      <c r="L17" s="37"/>
      <c r="M17" s="37"/>
      <c r="N17" s="37"/>
      <c r="O17" s="37"/>
      <c r="P17" s="37"/>
      <c r="Q17" s="37"/>
      <c r="R17" s="38"/>
    </row>
    <row r="18" spans="1:18" ht="90.75" customHeight="1" thickBot="1" x14ac:dyDescent="0.35">
      <c r="A18" s="21" t="s">
        <v>7</v>
      </c>
      <c r="B18" s="34" t="s">
        <v>55</v>
      </c>
      <c r="C18" s="35"/>
      <c r="D18" s="35"/>
      <c r="E18" s="35"/>
      <c r="F18" s="35"/>
      <c r="G18" s="35"/>
      <c r="H18" s="35"/>
      <c r="I18" s="35"/>
      <c r="J18" s="36"/>
      <c r="K18" s="37" t="s">
        <v>10</v>
      </c>
      <c r="L18" s="37"/>
      <c r="M18" s="37"/>
      <c r="N18" s="37"/>
      <c r="O18" s="37"/>
      <c r="P18" s="37"/>
      <c r="Q18" s="37"/>
      <c r="R18" s="38"/>
    </row>
  </sheetData>
  <sheetProtection password="BE43" sheet="1" objects="1" scenarios="1" selectLockedCells="1"/>
  <mergeCells count="47">
    <mergeCell ref="K3:R9"/>
    <mergeCell ref="A4:A6"/>
    <mergeCell ref="C4:D4"/>
    <mergeCell ref="E4:F4"/>
    <mergeCell ref="G4:H4"/>
    <mergeCell ref="I4:J4"/>
    <mergeCell ref="G5:G6"/>
    <mergeCell ref="I5:I6"/>
    <mergeCell ref="J5:J6"/>
    <mergeCell ref="C6:D6"/>
    <mergeCell ref="E6:F6"/>
    <mergeCell ref="A7:A9"/>
    <mergeCell ref="C7:D7"/>
    <mergeCell ref="E7:F7"/>
    <mergeCell ref="G7:H7"/>
    <mergeCell ref="I7:J7"/>
    <mergeCell ref="A1:J1"/>
    <mergeCell ref="A2:H2"/>
    <mergeCell ref="B3:D3"/>
    <mergeCell ref="E3:H3"/>
    <mergeCell ref="I3:J3"/>
    <mergeCell ref="G8:G9"/>
    <mergeCell ref="I8:I9"/>
    <mergeCell ref="J8:J9"/>
    <mergeCell ref="C9:D9"/>
    <mergeCell ref="E9:F9"/>
    <mergeCell ref="C10:E10"/>
    <mergeCell ref="H10:J10"/>
    <mergeCell ref="K10:R10"/>
    <mergeCell ref="A11:A15"/>
    <mergeCell ref="D11:J11"/>
    <mergeCell ref="K11:R11"/>
    <mergeCell ref="B12:B15"/>
    <mergeCell ref="D12:J12"/>
    <mergeCell ref="K12:R12"/>
    <mergeCell ref="D13:J13"/>
    <mergeCell ref="D14:J14"/>
    <mergeCell ref="K14:R14"/>
    <mergeCell ref="B18:J18"/>
    <mergeCell ref="K18:R18"/>
    <mergeCell ref="K13:R13"/>
    <mergeCell ref="D15:J15"/>
    <mergeCell ref="K15:R15"/>
    <mergeCell ref="B16:J16"/>
    <mergeCell ref="K16:R16"/>
    <mergeCell ref="B17:J17"/>
    <mergeCell ref="K17:R17"/>
  </mergeCells>
  <phoneticPr fontId="2" type="noConversion"/>
  <dataValidations count="1">
    <dataValidation allowBlank="1" showErrorMessage="1" promptTitle="填寫提示" prompt="本欄位限填數值。_x000a_每一個加工工序，則請於下方說明" sqref="E5:E6 E9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zoomScaleNormal="100" workbookViewId="0">
      <selection activeCell="D15" sqref="D15:J15"/>
    </sheetView>
  </sheetViews>
  <sheetFormatPr defaultColWidth="8.88671875" defaultRowHeight="15.6" x14ac:dyDescent="0.3"/>
  <cols>
    <col min="1" max="1" width="14.109375" style="1" customWidth="1"/>
    <col min="2" max="2" width="14.21875" style="1" customWidth="1"/>
    <col min="3" max="3" width="9.44140625" style="2" customWidth="1"/>
    <col min="4" max="4" width="4.77734375" style="1" customWidth="1"/>
    <col min="5" max="5" width="9.6640625" style="1" customWidth="1"/>
    <col min="6" max="6" width="3.33203125" style="1" customWidth="1"/>
    <col min="7" max="7" width="10.77734375" style="1" customWidth="1"/>
    <col min="8" max="8" width="9.21875" style="1" customWidth="1"/>
    <col min="9" max="9" width="10.109375" style="1" customWidth="1"/>
    <col min="10" max="10" width="10.44140625" style="1" customWidth="1"/>
    <col min="11" max="17" width="8.88671875" style="1" customWidth="1"/>
    <col min="18" max="18" width="39" style="1" customWidth="1"/>
    <col min="19" max="16384" width="8.88671875" style="1"/>
  </cols>
  <sheetData>
    <row r="1" spans="1:22" ht="25.8" x14ac:dyDescent="0.3">
      <c r="A1" s="82" t="s">
        <v>19</v>
      </c>
      <c r="B1" s="82"/>
      <c r="C1" s="82"/>
      <c r="D1" s="82"/>
      <c r="E1" s="82"/>
      <c r="F1" s="82"/>
      <c r="G1" s="82"/>
      <c r="H1" s="82"/>
      <c r="I1" s="82"/>
      <c r="J1" s="82"/>
    </row>
    <row r="2" spans="1:22" ht="16.2" customHeight="1" thickBot="1" x14ac:dyDescent="0.35">
      <c r="A2" s="83"/>
      <c r="B2" s="83"/>
      <c r="C2" s="83"/>
      <c r="D2" s="83"/>
      <c r="E2" s="83"/>
      <c r="F2" s="83"/>
      <c r="G2" s="83"/>
      <c r="H2" s="83"/>
      <c r="I2" s="11"/>
      <c r="J2" s="15">
        <f>DATE(2025,12,8)</f>
        <v>45999</v>
      </c>
    </row>
    <row r="3" spans="1:22" ht="31.2" customHeight="1" x14ac:dyDescent="0.3">
      <c r="A3" s="25" t="s">
        <v>0</v>
      </c>
      <c r="B3" s="109"/>
      <c r="C3" s="109"/>
      <c r="D3" s="109"/>
      <c r="E3" s="85" t="s">
        <v>3</v>
      </c>
      <c r="F3" s="86"/>
      <c r="G3" s="86"/>
      <c r="H3" s="87"/>
      <c r="I3" s="110"/>
      <c r="J3" s="111"/>
      <c r="K3" s="90" t="s">
        <v>49</v>
      </c>
      <c r="L3" s="91"/>
      <c r="M3" s="91"/>
      <c r="N3" s="91"/>
      <c r="O3" s="91"/>
      <c r="P3" s="91"/>
      <c r="Q3" s="91"/>
      <c r="R3" s="92"/>
    </row>
    <row r="4" spans="1:22" ht="25.2" customHeight="1" x14ac:dyDescent="0.3">
      <c r="A4" s="97" t="s">
        <v>9</v>
      </c>
      <c r="B4" s="24" t="s">
        <v>29</v>
      </c>
      <c r="C4" s="104"/>
      <c r="D4" s="105"/>
      <c r="E4" s="80" t="s">
        <v>27</v>
      </c>
      <c r="F4" s="81"/>
      <c r="G4" s="104"/>
      <c r="H4" s="105"/>
      <c r="I4" s="80" t="s">
        <v>48</v>
      </c>
      <c r="J4" s="100"/>
      <c r="K4" s="93"/>
      <c r="L4" s="93"/>
      <c r="M4" s="93"/>
      <c r="N4" s="93"/>
      <c r="O4" s="93"/>
      <c r="P4" s="93"/>
      <c r="Q4" s="93"/>
      <c r="R4" s="94"/>
      <c r="U4" s="1" t="s">
        <v>2</v>
      </c>
      <c r="V4" s="1" t="s">
        <v>16</v>
      </c>
    </row>
    <row r="5" spans="1:22" ht="25.2" customHeight="1" x14ac:dyDescent="0.3">
      <c r="A5" s="98"/>
      <c r="B5" s="24" t="s">
        <v>26</v>
      </c>
      <c r="C5" s="26"/>
      <c r="D5" s="16" t="s">
        <v>42</v>
      </c>
      <c r="E5" s="26"/>
      <c r="F5" s="24" t="s">
        <v>45</v>
      </c>
      <c r="G5" s="73" t="s">
        <v>31</v>
      </c>
      <c r="H5" s="26"/>
      <c r="I5" s="75" t="s">
        <v>28</v>
      </c>
      <c r="J5" s="76" t="str">
        <f>IF(H5&lt;&gt;0,(H5+H6)/E5, "")</f>
        <v/>
      </c>
      <c r="K5" s="93"/>
      <c r="L5" s="93"/>
      <c r="M5" s="93"/>
      <c r="N5" s="93"/>
      <c r="O5" s="93"/>
      <c r="P5" s="93"/>
      <c r="Q5" s="93"/>
      <c r="R5" s="94"/>
      <c r="U5" s="1" t="s">
        <v>13</v>
      </c>
      <c r="V5" s="1" t="s">
        <v>17</v>
      </c>
    </row>
    <row r="6" spans="1:22" ht="25.2" customHeight="1" x14ac:dyDescent="0.3">
      <c r="A6" s="99"/>
      <c r="B6" s="24" t="s">
        <v>1</v>
      </c>
      <c r="C6" s="104"/>
      <c r="D6" s="105"/>
      <c r="E6" s="80" t="s">
        <v>2</v>
      </c>
      <c r="F6" s="81"/>
      <c r="G6" s="74"/>
      <c r="H6" s="26"/>
      <c r="I6" s="74"/>
      <c r="J6" s="77"/>
      <c r="K6" s="93"/>
      <c r="L6" s="93"/>
      <c r="M6" s="93"/>
      <c r="N6" s="93"/>
      <c r="O6" s="93"/>
      <c r="P6" s="93"/>
      <c r="Q6" s="93"/>
      <c r="R6" s="94"/>
    </row>
    <row r="7" spans="1:22" ht="25.2" customHeight="1" x14ac:dyDescent="0.3">
      <c r="A7" s="101" t="s">
        <v>15</v>
      </c>
      <c r="B7" s="24" t="s">
        <v>29</v>
      </c>
      <c r="C7" s="103" t="str">
        <f>IF(C4&lt;&gt;"",C4,"")</f>
        <v/>
      </c>
      <c r="D7" s="103"/>
      <c r="E7" s="80" t="s">
        <v>27</v>
      </c>
      <c r="F7" s="81"/>
      <c r="G7" s="112"/>
      <c r="H7" s="113"/>
      <c r="I7" s="80" t="s">
        <v>48</v>
      </c>
      <c r="J7" s="100"/>
      <c r="K7" s="93"/>
      <c r="L7" s="93"/>
      <c r="M7" s="93"/>
      <c r="N7" s="93"/>
      <c r="O7" s="93"/>
      <c r="P7" s="93"/>
      <c r="Q7" s="93"/>
      <c r="R7" s="94"/>
      <c r="U7" s="1" t="s">
        <v>14</v>
      </c>
    </row>
    <row r="8" spans="1:22" ht="25.2" customHeight="1" x14ac:dyDescent="0.3">
      <c r="A8" s="101"/>
      <c r="B8" s="24" t="s">
        <v>26</v>
      </c>
      <c r="C8" s="12" t="str">
        <f>IF(C5&lt;&gt;"",C5,"")</f>
        <v/>
      </c>
      <c r="D8" s="13" t="s">
        <v>42</v>
      </c>
      <c r="E8" s="27"/>
      <c r="F8" s="14" t="s">
        <v>45</v>
      </c>
      <c r="G8" s="73" t="s">
        <v>31</v>
      </c>
      <c r="H8" s="28"/>
      <c r="I8" s="75" t="s">
        <v>28</v>
      </c>
      <c r="J8" s="76" t="str">
        <f>IF(H8&lt;&gt;0,(H8+H9)/E8, "")</f>
        <v/>
      </c>
      <c r="K8" s="93"/>
      <c r="L8" s="93"/>
      <c r="M8" s="93"/>
      <c r="N8" s="93"/>
      <c r="O8" s="93"/>
      <c r="P8" s="93"/>
      <c r="Q8" s="93"/>
      <c r="R8" s="94"/>
    </row>
    <row r="9" spans="1:22" ht="25.2" customHeight="1" thickBot="1" x14ac:dyDescent="0.35">
      <c r="A9" s="102"/>
      <c r="B9" s="24" t="s">
        <v>1</v>
      </c>
      <c r="C9" s="104"/>
      <c r="D9" s="105"/>
      <c r="E9" s="80" t="s">
        <v>2</v>
      </c>
      <c r="F9" s="81"/>
      <c r="G9" s="74"/>
      <c r="H9" s="26"/>
      <c r="I9" s="74"/>
      <c r="J9" s="77"/>
      <c r="K9" s="95"/>
      <c r="L9" s="95"/>
      <c r="M9" s="95"/>
      <c r="N9" s="95"/>
      <c r="O9" s="95"/>
      <c r="P9" s="95"/>
      <c r="Q9" s="95"/>
      <c r="R9" s="96"/>
      <c r="U9" s="1" t="s">
        <v>18</v>
      </c>
    </row>
    <row r="10" spans="1:22" ht="76.2" customHeight="1" thickBot="1" x14ac:dyDescent="0.35">
      <c r="A10" s="23" t="s">
        <v>21</v>
      </c>
      <c r="B10" s="20" t="s">
        <v>20</v>
      </c>
      <c r="C10" s="49" t="str">
        <f>IF(OR($J8="", $J5=""), "", ROUNDDOWN(($E5-$E8)/$E8/MAX(1, $G4-$G7)*100, 1))</f>
        <v/>
      </c>
      <c r="D10" s="50"/>
      <c r="E10" s="51"/>
      <c r="F10" s="9" t="s">
        <v>4</v>
      </c>
      <c r="G10" s="10" t="s">
        <v>12</v>
      </c>
      <c r="H10" s="49" t="str">
        <f>IF(C10="", "", IF(AND(C10&gt;=1,J8&gt;=J5), "符合資格", "不符合資格"))</f>
        <v/>
      </c>
      <c r="I10" s="50"/>
      <c r="J10" s="52"/>
      <c r="K10" s="53" t="s">
        <v>46</v>
      </c>
      <c r="L10" s="54"/>
      <c r="M10" s="54"/>
      <c r="N10" s="54"/>
      <c r="O10" s="54"/>
      <c r="P10" s="54"/>
      <c r="Q10" s="54"/>
      <c r="R10" s="55"/>
    </row>
    <row r="11" spans="1:22" ht="55.2" customHeight="1" x14ac:dyDescent="0.3">
      <c r="A11" s="56" t="s">
        <v>47</v>
      </c>
      <c r="B11" s="4" t="s">
        <v>5</v>
      </c>
      <c r="C11" s="7" t="s">
        <v>22</v>
      </c>
      <c r="D11" s="60"/>
      <c r="E11" s="61"/>
      <c r="F11" s="61"/>
      <c r="G11" s="61"/>
      <c r="H11" s="61"/>
      <c r="I11" s="61"/>
      <c r="J11" s="62"/>
      <c r="K11" s="63" t="s">
        <v>43</v>
      </c>
      <c r="L11" s="63"/>
      <c r="M11" s="63"/>
      <c r="N11" s="63"/>
      <c r="O11" s="63"/>
      <c r="P11" s="63"/>
      <c r="Q11" s="63"/>
      <c r="R11" s="64"/>
    </row>
    <row r="12" spans="1:22" ht="55.2" customHeight="1" x14ac:dyDescent="0.3">
      <c r="A12" s="57"/>
      <c r="B12" s="65" t="s">
        <v>6</v>
      </c>
      <c r="C12" s="19" t="s">
        <v>23</v>
      </c>
      <c r="D12" s="68"/>
      <c r="E12" s="69"/>
      <c r="F12" s="69"/>
      <c r="G12" s="69"/>
      <c r="H12" s="69"/>
      <c r="I12" s="69"/>
      <c r="J12" s="70"/>
      <c r="K12" s="39" t="s">
        <v>40</v>
      </c>
      <c r="L12" s="40"/>
      <c r="M12" s="40"/>
      <c r="N12" s="40"/>
      <c r="O12" s="40"/>
      <c r="P12" s="40"/>
      <c r="Q12" s="40"/>
      <c r="R12" s="40"/>
    </row>
    <row r="13" spans="1:22" ht="55.2" customHeight="1" x14ac:dyDescent="0.3">
      <c r="A13" s="57"/>
      <c r="B13" s="65"/>
      <c r="C13" s="19" t="s">
        <v>24</v>
      </c>
      <c r="D13" s="68"/>
      <c r="E13" s="69"/>
      <c r="F13" s="69"/>
      <c r="G13" s="69"/>
      <c r="H13" s="69"/>
      <c r="I13" s="69"/>
      <c r="J13" s="70"/>
      <c r="K13" s="39" t="s">
        <v>44</v>
      </c>
      <c r="L13" s="40"/>
      <c r="M13" s="40"/>
      <c r="N13" s="40"/>
      <c r="O13" s="40"/>
      <c r="P13" s="40"/>
      <c r="Q13" s="40"/>
      <c r="R13" s="40"/>
    </row>
    <row r="14" spans="1:22" ht="55.2" customHeight="1" x14ac:dyDescent="0.3">
      <c r="A14" s="58"/>
      <c r="B14" s="66"/>
      <c r="C14" s="32" t="s">
        <v>25</v>
      </c>
      <c r="D14" s="71"/>
      <c r="E14" s="71"/>
      <c r="F14" s="71"/>
      <c r="G14" s="71"/>
      <c r="H14" s="71"/>
      <c r="I14" s="71"/>
      <c r="J14" s="72"/>
      <c r="K14" s="39" t="s">
        <v>39</v>
      </c>
      <c r="L14" s="40"/>
      <c r="M14" s="40"/>
      <c r="N14" s="40"/>
      <c r="O14" s="40"/>
      <c r="P14" s="40"/>
      <c r="Q14" s="40"/>
      <c r="R14" s="40"/>
    </row>
    <row r="15" spans="1:22" ht="55.2" customHeight="1" thickBot="1" x14ac:dyDescent="0.35">
      <c r="A15" s="59"/>
      <c r="B15" s="67"/>
      <c r="C15" s="5" t="s">
        <v>53</v>
      </c>
      <c r="D15" s="121"/>
      <c r="E15" s="121"/>
      <c r="F15" s="121"/>
      <c r="G15" s="121"/>
      <c r="H15" s="121"/>
      <c r="I15" s="121"/>
      <c r="J15" s="122"/>
      <c r="K15" s="39" t="s">
        <v>54</v>
      </c>
      <c r="L15" s="40"/>
      <c r="M15" s="40"/>
      <c r="N15" s="40"/>
      <c r="O15" s="40"/>
      <c r="P15" s="40"/>
      <c r="Q15" s="40"/>
      <c r="R15" s="40"/>
    </row>
    <row r="16" spans="1:22" ht="111.15" customHeight="1" thickBot="1" x14ac:dyDescent="0.35">
      <c r="A16" s="22" t="s">
        <v>41</v>
      </c>
      <c r="B16" s="106"/>
      <c r="C16" s="107"/>
      <c r="D16" s="107"/>
      <c r="E16" s="107"/>
      <c r="F16" s="107"/>
      <c r="G16" s="107"/>
      <c r="H16" s="107"/>
      <c r="I16" s="107"/>
      <c r="J16" s="108"/>
      <c r="K16" s="44" t="s">
        <v>30</v>
      </c>
      <c r="L16" s="44"/>
      <c r="M16" s="44"/>
      <c r="N16" s="44"/>
      <c r="O16" s="44"/>
      <c r="P16" s="44"/>
      <c r="Q16" s="44"/>
      <c r="R16" s="45"/>
    </row>
    <row r="17" spans="1:18" ht="82.2" customHeight="1" thickBot="1" x14ac:dyDescent="0.35">
      <c r="A17" s="6" t="s">
        <v>8</v>
      </c>
      <c r="B17" s="46"/>
      <c r="C17" s="47"/>
      <c r="D17" s="47"/>
      <c r="E17" s="47"/>
      <c r="F17" s="47"/>
      <c r="G17" s="47"/>
      <c r="H17" s="47"/>
      <c r="I17" s="47"/>
      <c r="J17" s="48"/>
      <c r="K17" s="37" t="s">
        <v>11</v>
      </c>
      <c r="L17" s="37"/>
      <c r="M17" s="37"/>
      <c r="N17" s="37"/>
      <c r="O17" s="37"/>
      <c r="P17" s="37"/>
      <c r="Q17" s="37"/>
      <c r="R17" s="38"/>
    </row>
    <row r="18" spans="1:18" ht="90.75" customHeight="1" thickBot="1" x14ac:dyDescent="0.35">
      <c r="A18" s="21" t="s">
        <v>7</v>
      </c>
      <c r="B18" s="34"/>
      <c r="C18" s="35"/>
      <c r="D18" s="35"/>
      <c r="E18" s="35"/>
      <c r="F18" s="35"/>
      <c r="G18" s="35"/>
      <c r="H18" s="35"/>
      <c r="I18" s="35"/>
      <c r="J18" s="36"/>
      <c r="K18" s="37" t="s">
        <v>10</v>
      </c>
      <c r="L18" s="37"/>
      <c r="M18" s="37"/>
      <c r="N18" s="37"/>
      <c r="O18" s="37"/>
      <c r="P18" s="37"/>
      <c r="Q18" s="37"/>
      <c r="R18" s="38"/>
    </row>
  </sheetData>
  <sheetProtection password="BE43" sheet="1" objects="1" scenarios="1" selectLockedCells="1"/>
  <mergeCells count="47">
    <mergeCell ref="E6:F6"/>
    <mergeCell ref="I8:I9"/>
    <mergeCell ref="I4:J4"/>
    <mergeCell ref="I7:J7"/>
    <mergeCell ref="K3:R9"/>
    <mergeCell ref="A4:A6"/>
    <mergeCell ref="C4:D4"/>
    <mergeCell ref="E4:F4"/>
    <mergeCell ref="G4:H4"/>
    <mergeCell ref="A7:A9"/>
    <mergeCell ref="C7:D7"/>
    <mergeCell ref="E7:F7"/>
    <mergeCell ref="G7:H7"/>
    <mergeCell ref="G8:G9"/>
    <mergeCell ref="G5:G6"/>
    <mergeCell ref="I5:I6"/>
    <mergeCell ref="J5:J6"/>
    <mergeCell ref="C6:D6"/>
    <mergeCell ref="A1:J1"/>
    <mergeCell ref="A2:H2"/>
    <mergeCell ref="B3:D3"/>
    <mergeCell ref="E3:H3"/>
    <mergeCell ref="I3:J3"/>
    <mergeCell ref="A11:A15"/>
    <mergeCell ref="D11:J11"/>
    <mergeCell ref="K11:R11"/>
    <mergeCell ref="B12:B15"/>
    <mergeCell ref="D12:J12"/>
    <mergeCell ref="K12:R12"/>
    <mergeCell ref="D13:J13"/>
    <mergeCell ref="D14:J14"/>
    <mergeCell ref="K14:R14"/>
    <mergeCell ref="B18:J18"/>
    <mergeCell ref="K18:R18"/>
    <mergeCell ref="K13:R13"/>
    <mergeCell ref="D15:J15"/>
    <mergeCell ref="K15:R15"/>
    <mergeCell ref="B16:J16"/>
    <mergeCell ref="K16:R16"/>
    <mergeCell ref="B17:J17"/>
    <mergeCell ref="K17:R17"/>
    <mergeCell ref="K10:R10"/>
    <mergeCell ref="J8:J9"/>
    <mergeCell ref="C9:D9"/>
    <mergeCell ref="E9:F9"/>
    <mergeCell ref="C10:E10"/>
    <mergeCell ref="H10:J10"/>
  </mergeCells>
  <phoneticPr fontId="2" type="noConversion"/>
  <dataValidations count="1">
    <dataValidation allowBlank="1" showErrorMessage="1" promptTitle="填寫提示" prompt="本欄位限填數值。_x000a_每一個加工工序，則請於下方說明" sqref="E5:E6 E9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workbookViewId="0">
      <selection activeCell="G5" sqref="G5"/>
    </sheetView>
  </sheetViews>
  <sheetFormatPr defaultRowHeight="16.2" x14ac:dyDescent="0.3"/>
  <cols>
    <col min="1" max="1" width="12.88671875" bestFit="1" customWidth="1"/>
    <col min="2" max="2" width="30.88671875" customWidth="1"/>
    <col min="4" max="4" width="25.44140625" customWidth="1"/>
  </cols>
  <sheetData>
    <row r="1" spans="1:5" ht="30" customHeight="1" x14ac:dyDescent="0.3">
      <c r="A1" s="114" t="s">
        <v>38</v>
      </c>
      <c r="B1" s="115"/>
      <c r="C1" s="115"/>
      <c r="D1" s="116"/>
      <c r="E1" s="1"/>
    </row>
    <row r="2" spans="1:5" ht="30" customHeight="1" x14ac:dyDescent="0.3">
      <c r="A2" s="3" t="s">
        <v>32</v>
      </c>
      <c r="B2" s="8"/>
      <c r="C2" s="3" t="s">
        <v>35</v>
      </c>
      <c r="D2" s="8"/>
      <c r="E2" s="1"/>
    </row>
    <row r="3" spans="1:5" ht="30" customHeight="1" x14ac:dyDescent="0.3">
      <c r="A3" s="3" t="s">
        <v>33</v>
      </c>
      <c r="B3" s="8"/>
      <c r="C3" s="3" t="s">
        <v>34</v>
      </c>
      <c r="D3" s="8"/>
      <c r="E3" s="1"/>
    </row>
    <row r="4" spans="1:5" ht="30" customHeight="1" x14ac:dyDescent="0.3">
      <c r="A4" s="3" t="s">
        <v>37</v>
      </c>
      <c r="B4" s="117"/>
      <c r="C4" s="117"/>
      <c r="D4" s="117"/>
      <c r="E4" s="1"/>
    </row>
    <row r="5" spans="1:5" ht="330" customHeight="1" x14ac:dyDescent="0.3">
      <c r="A5" s="3" t="s">
        <v>36</v>
      </c>
      <c r="B5" s="118"/>
      <c r="C5" s="119"/>
      <c r="D5" s="120"/>
      <c r="E5" s="1"/>
    </row>
    <row r="6" spans="1:5" ht="30" customHeight="1" x14ac:dyDescent="0.3">
      <c r="A6" s="1"/>
      <c r="B6" s="1"/>
      <c r="C6" s="1"/>
      <c r="D6" s="1"/>
      <c r="E6" s="1"/>
    </row>
    <row r="7" spans="1:5" ht="30" customHeight="1" x14ac:dyDescent="0.3">
      <c r="A7" s="1"/>
      <c r="B7" s="1"/>
      <c r="C7" s="1"/>
      <c r="D7" s="1"/>
      <c r="E7" s="1"/>
    </row>
    <row r="8" spans="1:5" ht="30" customHeight="1" x14ac:dyDescent="0.3">
      <c r="A8" s="1"/>
      <c r="B8" s="1"/>
      <c r="C8" s="1"/>
      <c r="D8" s="1"/>
      <c r="E8" s="1"/>
    </row>
    <row r="9" spans="1:5" ht="30" customHeight="1" x14ac:dyDescent="0.3">
      <c r="A9" s="1"/>
      <c r="B9" s="1"/>
      <c r="C9" s="1"/>
      <c r="D9" s="1"/>
      <c r="E9" s="1"/>
    </row>
    <row r="10" spans="1:5" ht="30" customHeight="1" x14ac:dyDescent="0.3">
      <c r="A10" s="1"/>
      <c r="B10" s="1"/>
      <c r="C10" s="1"/>
      <c r="D10" s="1"/>
      <c r="E10" s="1"/>
    </row>
    <row r="11" spans="1:5" ht="30" customHeight="1" x14ac:dyDescent="0.3">
      <c r="A11" s="1"/>
      <c r="B11" s="1"/>
      <c r="C11" s="1"/>
      <c r="D11" s="1"/>
      <c r="E11" s="1"/>
    </row>
    <row r="12" spans="1:5" ht="30" customHeight="1" x14ac:dyDescent="0.3">
      <c r="A12" s="1"/>
      <c r="B12" s="1"/>
      <c r="C12" s="1"/>
      <c r="D12" s="1"/>
      <c r="E12" s="1"/>
    </row>
    <row r="13" spans="1:5" ht="30" customHeight="1" x14ac:dyDescent="0.3">
      <c r="A13" s="1"/>
      <c r="B13" s="1"/>
      <c r="C13" s="1"/>
      <c r="D13" s="1"/>
      <c r="E13" s="1"/>
    </row>
    <row r="14" spans="1:5" ht="30" customHeight="1" x14ac:dyDescent="0.3">
      <c r="A14" s="1"/>
      <c r="B14" s="1"/>
      <c r="C14" s="1"/>
      <c r="D14" s="1"/>
      <c r="E14" s="1"/>
    </row>
    <row r="15" spans="1:5" ht="30" customHeight="1" x14ac:dyDescent="0.3">
      <c r="A15" s="1"/>
      <c r="B15" s="1"/>
      <c r="C15" s="1"/>
      <c r="D15" s="1"/>
      <c r="E15" s="1"/>
    </row>
    <row r="16" spans="1:5" ht="30" customHeight="1" x14ac:dyDescent="0.3">
      <c r="A16" s="1"/>
      <c r="B16" s="1"/>
      <c r="C16" s="1"/>
      <c r="D16" s="1"/>
      <c r="E16" s="1"/>
    </row>
    <row r="17" spans="1:5" ht="30" customHeight="1" x14ac:dyDescent="0.3">
      <c r="A17" s="1"/>
      <c r="B17" s="1"/>
      <c r="C17" s="1"/>
      <c r="D17" s="1"/>
      <c r="E17" s="1"/>
    </row>
    <row r="18" spans="1:5" ht="30" customHeight="1" x14ac:dyDescent="0.3">
      <c r="A18" s="1"/>
      <c r="B18" s="1"/>
      <c r="C18" s="1"/>
      <c r="D18" s="1"/>
      <c r="E18" s="1"/>
    </row>
    <row r="19" spans="1:5" ht="30" customHeight="1" x14ac:dyDescent="0.3">
      <c r="A19" s="1"/>
      <c r="B19" s="1"/>
      <c r="C19" s="1"/>
      <c r="D19" s="1"/>
      <c r="E19" s="1"/>
    </row>
    <row r="20" spans="1:5" ht="30" customHeight="1" x14ac:dyDescent="0.3">
      <c r="A20" s="1"/>
      <c r="B20" s="1"/>
      <c r="C20" s="1"/>
      <c r="D20" s="1"/>
      <c r="E20" s="1"/>
    </row>
    <row r="21" spans="1:5" ht="30" customHeight="1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  <row r="27" spans="1:5" x14ac:dyDescent="0.3">
      <c r="A27" s="1"/>
      <c r="B27" s="1"/>
      <c r="C27" s="1"/>
      <c r="D27" s="1"/>
      <c r="E27" s="1"/>
    </row>
  </sheetData>
  <mergeCells count="3">
    <mergeCell ref="A1:D1"/>
    <mergeCell ref="B4:D4"/>
    <mergeCell ref="B5:D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121920</xdr:colOff>
                    <xdr:row>3</xdr:row>
                    <xdr:rowOff>99060</xdr:rowOff>
                  </from>
                  <to>
                    <xdr:col>1</xdr:col>
                    <xdr:colOff>1409700</xdr:colOff>
                    <xdr:row>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998220</xdr:colOff>
                    <xdr:row>3</xdr:row>
                    <xdr:rowOff>106680</xdr:rowOff>
                  </from>
                  <to>
                    <xdr:col>2</xdr:col>
                    <xdr:colOff>68580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419100</xdr:colOff>
                    <xdr:row>3</xdr:row>
                    <xdr:rowOff>99060</xdr:rowOff>
                  </from>
                  <to>
                    <xdr:col>3</xdr:col>
                    <xdr:colOff>967740</xdr:colOff>
                    <xdr:row>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生產效率(生產量)-填寫範例</vt:lpstr>
      <vt:lpstr>生產效率(生產量)</vt:lpstr>
      <vt:lpstr>意見表</vt:lpstr>
      <vt:lpstr>'生產效率(生產量)'!Print_Area</vt:lpstr>
      <vt:lpstr>'生產效率(生產量)-填寫範例'!Print_Area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2025-09-25T09:51:38Z</cp:lastPrinted>
  <dcterms:created xsi:type="dcterms:W3CDTF">2025-07-04T11:25:37Z</dcterms:created>
  <dcterms:modified xsi:type="dcterms:W3CDTF">2025-12-09T06:44:53Z</dcterms:modified>
</cp:coreProperties>
</file>